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240" yWindow="105" windowWidth="14805" windowHeight="8010" activeTab="1"/>
  </bookViews>
  <sheets>
    <sheet name="Miles-Elevation" sheetId="1" r:id="rId1"/>
    <sheet name="Emergency Exit Options" sheetId="2" r:id="rId2"/>
    <sheet name="Sheet3" sheetId="3" r:id="rId3"/>
  </sheets>
  <definedNames>
    <definedName name="_xlnm.Print_Titles" localSheetId="0">'Miles-Elevation'!$1:$1</definedName>
  </definedNames>
  <calcPr calcId="162913"/>
</workbook>
</file>

<file path=xl/calcChain.xml><?xml version="1.0" encoding="utf-8"?>
<calcChain xmlns="http://schemas.openxmlformats.org/spreadsheetml/2006/main">
  <c r="H16" i="1" l="1"/>
  <c r="F16" i="1"/>
  <c r="F23" i="1" l="1"/>
  <c r="H26" i="1" l="1"/>
  <c r="F26" i="1"/>
</calcChain>
</file>

<file path=xl/sharedStrings.xml><?xml version="1.0" encoding="utf-8"?>
<sst xmlns="http://schemas.openxmlformats.org/spreadsheetml/2006/main" count="217" uniqueCount="150">
  <si>
    <t>DEPART</t>
  </si>
  <si>
    <t>ARRIVE</t>
  </si>
  <si>
    <t>to</t>
  </si>
  <si>
    <t>11km</t>
  </si>
  <si>
    <t>3.5hrs</t>
  </si>
  <si>
    <t xml:space="preserve">to </t>
  </si>
  <si>
    <t>18km</t>
  </si>
  <si>
    <t>5km</t>
  </si>
  <si>
    <t>Difficulty</t>
  </si>
  <si>
    <t>13km</t>
  </si>
  <si>
    <t xml:space="preserve">Camping Serron </t>
  </si>
  <si>
    <t xml:space="preserve">Refugio Grey </t>
  </si>
  <si>
    <t>Miles</t>
  </si>
  <si>
    <t>El Chalten</t>
  </si>
  <si>
    <t>Camp Poincenot</t>
  </si>
  <si>
    <t>Laguna Torre</t>
  </si>
  <si>
    <t>Lago Toro</t>
  </si>
  <si>
    <t>6 hrs</t>
  </si>
  <si>
    <t>16km</t>
  </si>
  <si>
    <t>10km</t>
  </si>
  <si>
    <t>Gain (ft)</t>
  </si>
  <si>
    <t xml:space="preserve">Camp Torres Central </t>
  </si>
  <si>
    <t xml:space="preserve">Camp Dickson </t>
  </si>
  <si>
    <t>Refugio P Grande</t>
  </si>
  <si>
    <t>Medium - up hill, little shade</t>
  </si>
  <si>
    <t>Undulating, mostly medium to easy</t>
  </si>
  <si>
    <t>12km</t>
  </si>
  <si>
    <t>Torres del Paine Circuit Trek</t>
  </si>
  <si>
    <t>Trail Descriptions - Trek Profiles for Patagonia Backpack Adventure</t>
  </si>
  <si>
    <t>Avg Time</t>
  </si>
  <si>
    <t>Kms</t>
  </si>
  <si>
    <t>7km</t>
  </si>
  <si>
    <t>Mirador Las Torres (RT)</t>
  </si>
  <si>
    <t>3hrs</t>
  </si>
  <si>
    <t>3 hrs</t>
  </si>
  <si>
    <t xml:space="preserve">Camp Paso </t>
  </si>
  <si>
    <t>Camp Paso</t>
  </si>
  <si>
    <t>Refugio Chileno</t>
  </si>
  <si>
    <t>Camp Las Torres Central</t>
  </si>
  <si>
    <t>Easy, mostly downhill</t>
  </si>
  <si>
    <t>2hrs</t>
  </si>
  <si>
    <t>3.3hrs</t>
  </si>
  <si>
    <t>Easy rolling trail</t>
  </si>
  <si>
    <t>4.3hrs</t>
  </si>
  <si>
    <t>One moderately steep climb and descent section</t>
  </si>
  <si>
    <t>7hrs</t>
  </si>
  <si>
    <t>2.7hrs</t>
  </si>
  <si>
    <t>Difficult, narrow path, over rocks, steep (do most  with daypacks).  Option to skip Valle Frances and cut off 11 kms and 4 hrs</t>
  </si>
  <si>
    <t>Very steep, some bouldering and slippery scree. Option to skip.</t>
  </si>
  <si>
    <t>Fitz Roy Loop to Cerro Huemul Circuit</t>
  </si>
  <si>
    <t>Paso del Viento</t>
  </si>
  <si>
    <t xml:space="preserve">Paso del Viento </t>
  </si>
  <si>
    <t>5 hrs</t>
  </si>
  <si>
    <t>Laguna de los Tres RT</t>
  </si>
  <si>
    <t>Gentle undulating path, mostly forest</t>
  </si>
  <si>
    <t>7 hrs</t>
  </si>
  <si>
    <t>Bahia Tunel, then boat-bus to Chalten</t>
  </si>
  <si>
    <t>Optional side trip for sunrise:  Steep path up and down scree and boulders</t>
  </si>
  <si>
    <t>DAY</t>
  </si>
  <si>
    <t>Steady uphill grade</t>
  </si>
  <si>
    <t>5.5km</t>
  </si>
  <si>
    <t>Hosteria Las Torres</t>
  </si>
  <si>
    <t>Rolling path along the lake</t>
  </si>
  <si>
    <t xml:space="preserve"> Paso Huemul</t>
  </si>
  <si>
    <t>Description of Trip Leg (start, stop, miles, elevation gain/loss)</t>
  </si>
  <si>
    <t>Exit point (miles &amp; elevation gain/loss from Trip Leg)</t>
  </si>
  <si>
    <t>Means of extraction (walking, pack animal, land vehicle, helicopter, etc.)</t>
  </si>
  <si>
    <t>Trip Day / Month / Date</t>
  </si>
  <si>
    <t>Transfer Las Torres to El Calafate by van</t>
  </si>
  <si>
    <t>Walk Camp Torres Central to Camp Serron, 8 miles 700' gain</t>
  </si>
  <si>
    <t>Walk Camp Serron to Camp Dickson, 11 miles, 650' gain</t>
  </si>
  <si>
    <t>Walk Camp Dickson to Camp Paso, 12 miles, 1500' gain</t>
  </si>
  <si>
    <t>Walk Refugio Grey to Refugio Paine Grande, 7 miles, 1200' gain</t>
  </si>
  <si>
    <t>Van to Puerto Natales or Punta Arenas, helicopter to Santiago</t>
  </si>
  <si>
    <t>Hospitals in Punta Arenas or Puerto Natales, advanced facilities in Santiago</t>
  </si>
  <si>
    <t>Road end at Las Torres, 8 miles from Serron, minor elevation</t>
  </si>
  <si>
    <t xml:space="preserve">Walk Camp Paso to Refugio Grey, 6 miles, minimal gain </t>
  </si>
  <si>
    <t>Walk with available stretcher support, then boat to road</t>
  </si>
  <si>
    <t>From Paso to boat at Ref. Grey 6 miles or Paine Grande 13 miles 500-700' gain</t>
  </si>
  <si>
    <t>Boat from Ref Grey or from Paine Grande 7 miles beyond</t>
  </si>
  <si>
    <t>Walk with available stretcher support, then van</t>
  </si>
  <si>
    <t>Boat to road end, then van</t>
  </si>
  <si>
    <t>Walk with available stretcher support, then boat and/or direct to van</t>
  </si>
  <si>
    <t>Boat from Paine Grande to road end</t>
  </si>
  <si>
    <t>From Hotel Lago Grey to Puerto Natales, 2 hours by van</t>
  </si>
  <si>
    <t>From Ref Grey to Hotel Lago Grey, 1.5 hours by boat</t>
  </si>
  <si>
    <t>From Puerto Natales to Punta Arenas, 3 hours by van</t>
  </si>
  <si>
    <t>From Ref Paine Grande to Pudeto dock, 45 minutes by boat</t>
  </si>
  <si>
    <t>From Pudeto Dock to Puerto natales, 2 hours by van</t>
  </si>
  <si>
    <t>FitzRoy/Huemul Trek</t>
  </si>
  <si>
    <t>Day tour to Perito Moreno glacier</t>
  </si>
  <si>
    <t>Drive El Chalten to El Calafate</t>
  </si>
  <si>
    <t>Van to El Calafate, plane or helicopter to Buenos Aires</t>
  </si>
  <si>
    <t>Walk with stretcher support, then van</t>
  </si>
  <si>
    <t>Medical center in Chalten; max 6 mile walk to road end, all downhill</t>
  </si>
  <si>
    <t>Drive El Calafate to El Chalten, walk to Fitzroy Camp, 6 miles, 1200' gain</t>
  </si>
  <si>
    <t>Walk from Camp Laguna Torre to Camp Toro, over Agachonas Pass.  10 miles, 2625' gain</t>
  </si>
  <si>
    <t>Walk from Camp Toro to camp/hut at Paso del Viento. 7 .5 miles, 3000' gain.</t>
  </si>
  <si>
    <t>Walk from Paso del Viento to camp near Paso Huemul.  11 miles, 2000' gain</t>
  </si>
  <si>
    <t>Walk from Paso Huemul to Bahia Tunel, 11 miles, 500' gain;  then boat and van to Chalten</t>
  </si>
  <si>
    <t>Paso Huemul</t>
  </si>
  <si>
    <t>Good hospital in El Calafate, advanced facilities in Buenos Aires</t>
  </si>
  <si>
    <t>From El Chalten to El Calafate:  3 hours by van</t>
  </si>
  <si>
    <t>6 miles from Fitzroy camp or Laguna Torre camp to Chalten, max 8 miles from midway between, mostly downhill.  From Mirador Fitzroy, 1.5 miles more, rough downhill.</t>
  </si>
  <si>
    <t>Max 11 miles from Paso Huemul to the road at Bahia Tunel and on to Chalten</t>
  </si>
  <si>
    <t>From Bahia Tunel to El Chalten:  approx 30 mins</t>
  </si>
  <si>
    <t>NOTES:</t>
  </si>
  <si>
    <t>SAR and EMT support at Las Torres and Puerto Natales</t>
  </si>
  <si>
    <t xml:space="preserve">NOTES:  </t>
  </si>
  <si>
    <t>SAR and EMT support at El Chalten and El Calafate</t>
  </si>
  <si>
    <t>Emergency Exit Distances and Options</t>
  </si>
  <si>
    <t>Exit point (miles &amp; elevation gain/loss)</t>
  </si>
  <si>
    <t>Sunrise at Mirador Fitzroy;  Walk from Fitzroy Camp to Camp Laguna Torre.  9.5  miles, 1500' gain</t>
  </si>
  <si>
    <t>Hours/Days to Care</t>
  </si>
  <si>
    <t>6 miles from Laguna Torre to El Chalten, 7.5 miles from Lago Toro to El chalten, if midway then max 3-4 miles more.</t>
  </si>
  <si>
    <t>Road end at Las Torres, 19 miles from Dickson, ~600' elevation gain (2+ days)</t>
  </si>
  <si>
    <t>&lt;1</t>
  </si>
  <si>
    <t>2+</t>
  </si>
  <si>
    <t>1-2</t>
  </si>
  <si>
    <t>7.5 miles from Lago Toro to El Chalten, max 15 miles from furthest point at Paso del Viento.  Mostly descent.</t>
  </si>
  <si>
    <t>15 miles from Paso del Viento to Chalten - mostly descent; 11 miles from Paso Huemul to road at Bahia Tunel;  max ~20 miles if midway</t>
  </si>
  <si>
    <t>Indicates high remoteness risk.  Additional risk management measures to be taken.</t>
  </si>
  <si>
    <t>Mirador Frances, back to Camp Paine Grande</t>
  </si>
  <si>
    <t>24km</t>
  </si>
  <si>
    <t>7.5hrs</t>
  </si>
  <si>
    <t>5-6hrs</t>
  </si>
  <si>
    <t>Las Torres</t>
  </si>
  <si>
    <t xml:space="preserve">Refugio Chileno </t>
  </si>
  <si>
    <t xml:space="preserve">Camp Perros </t>
  </si>
  <si>
    <t>Camp Perros</t>
  </si>
  <si>
    <t>Refugio Paine Grande</t>
  </si>
  <si>
    <t>18.5km</t>
  </si>
  <si>
    <t>8km</t>
  </si>
  <si>
    <t xml:space="preserve">Long climb up scree slope, over pass and down steeply on eroded trail. </t>
  </si>
  <si>
    <t>Gradual climb through forest with occasional difficult footing in deep mud and roots.</t>
  </si>
  <si>
    <t>Moderate -  zipline over river, steep climb on scree over a high pass, steep scree descent.  Exit option to Chalten here.</t>
  </si>
  <si>
    <t>Wade a cold swift river;  Gradual climb over very rugged moraine and flat glacier to the pass.  Last easy exit option to Chalten from Toro camp.</t>
  </si>
  <si>
    <t>Gentle then steep rocky climb to the pass, very steep rock/dirt descent to camp</t>
  </si>
  <si>
    <t>6.5km</t>
  </si>
  <si>
    <t>9km</t>
  </si>
  <si>
    <t xml:space="preserve">Moderate up and down </t>
  </si>
  <si>
    <t>Medium, up steep first part then down and medium beside lake,  Exit option to Hosteria Torres here via catamara and park shuttle (emergency only).</t>
  </si>
  <si>
    <t>17km</t>
  </si>
  <si>
    <t>Walk up the French Valley, return for the night to Refugio Paine Grande</t>
  </si>
  <si>
    <t>Walk  to Hosteria Las Torres, 10.5 miles, all descent</t>
  </si>
  <si>
    <t>Las Torres road end or Refugio Paine Grande (catamaran)</t>
  </si>
  <si>
    <t>Transfer Punta Arenas to Las Torres by van - walk to Refugio Chileno</t>
  </si>
  <si>
    <t>Walk Refugio Chileno to Camp Torres Central</t>
  </si>
  <si>
    <t>Road end at Las Torres, 4 miles all downhill</t>
  </si>
  <si>
    <t>From upper mirador Frances, 7.5 miles back to Ref Paine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</si>
</sst>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3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left"/>
    </xf>
    <xf numFmtId="0" fontId="2" fillId="0" borderId="0" xfId="0" applyFont="1"/>
    <xf numFmtId="0" fontId="8" fillId="0" borderId="0" xfId="0" applyFont="1"/>
    <xf numFmtId="0" fontId="8" fillId="0" borderId="0" xfId="0" applyFont="1" applyBorder="1"/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0" xfId="0" applyFont="1"/>
    <xf numFmtId="0" fontId="6" fillId="0" borderId="0" xfId="0" applyFont="1" applyAlignment="1"/>
    <xf numFmtId="0" fontId="6" fillId="0" borderId="0" xfId="0" applyFont="1"/>
    <xf numFmtId="0" fontId="6" fillId="3" borderId="19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Alignment="1"/>
    <xf numFmtId="0" fontId="10" fillId="0" borderId="7" xfId="0" applyFont="1" applyBorder="1"/>
    <xf numFmtId="0" fontId="10" fillId="0" borderId="8" xfId="0" applyFont="1" applyFill="1" applyBorder="1"/>
    <xf numFmtId="0" fontId="10" fillId="0" borderId="8" xfId="0" applyFont="1" applyFill="1" applyBorder="1" applyAlignment="1">
      <alignment horizontal="left"/>
    </xf>
    <xf numFmtId="0" fontId="10" fillId="0" borderId="0" xfId="0" applyFont="1" applyBorder="1"/>
    <xf numFmtId="0" fontId="11" fillId="0" borderId="5" xfId="0" applyFont="1" applyBorder="1" applyAlignment="1">
      <alignment horizontal="left"/>
    </xf>
    <xf numFmtId="0" fontId="11" fillId="0" borderId="6" xfId="0" applyFont="1" applyFill="1" applyBorder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wrapText="1"/>
    </xf>
    <xf numFmtId="164" fontId="11" fillId="0" borderId="6" xfId="0" applyNumberFormat="1" applyFont="1" applyFill="1" applyBorder="1" applyAlignment="1">
      <alignment horizontal="left"/>
    </xf>
    <xf numFmtId="0" fontId="11" fillId="0" borderId="0" xfId="0" applyFont="1" applyBorder="1"/>
    <xf numFmtId="0" fontId="12" fillId="0" borderId="0" xfId="0" applyFont="1"/>
    <xf numFmtId="0" fontId="11" fillId="0" borderId="2" xfId="0" applyFont="1" applyBorder="1" applyAlignment="1">
      <alignment horizontal="left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3" xfId="0" applyFont="1" applyBorder="1" applyAlignment="1">
      <alignment horizontal="left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left"/>
    </xf>
    <xf numFmtId="164" fontId="11" fillId="0" borderId="4" xfId="0" applyNumberFormat="1" applyFont="1" applyFill="1" applyBorder="1" applyAlignment="1">
      <alignment horizontal="left"/>
    </xf>
    <xf numFmtId="0" fontId="13" fillId="0" borderId="0" xfId="0" applyFont="1" applyFill="1" applyBorder="1"/>
    <xf numFmtId="0" fontId="14" fillId="0" borderId="0" xfId="0" applyFont="1" applyBorder="1"/>
    <xf numFmtId="0" fontId="13" fillId="0" borderId="0" xfId="0" applyFont="1" applyBorder="1"/>
    <xf numFmtId="0" fontId="11" fillId="0" borderId="4" xfId="0" applyFont="1" applyFill="1" applyBorder="1" applyAlignment="1">
      <alignment wrapText="1"/>
    </xf>
    <xf numFmtId="164" fontId="11" fillId="0" borderId="0" xfId="0" applyNumberFormat="1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 wrapText="1"/>
    </xf>
    <xf numFmtId="0" fontId="11" fillId="0" borderId="18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16" fontId="11" fillId="0" borderId="9" xfId="0" quotePrefix="1" applyNumberFormat="1" applyFont="1" applyBorder="1" applyAlignment="1">
      <alignment horizontal="center"/>
    </xf>
    <xf numFmtId="0" fontId="11" fillId="0" borderId="9" xfId="0" quotePrefix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/>
    <xf numFmtId="0" fontId="8" fillId="2" borderId="6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/>
    <xf numFmtId="16" fontId="11" fillId="0" borderId="9" xfId="0" quotePrefix="1" applyNumberFormat="1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 applyAlignment="1"/>
    <xf numFmtId="0" fontId="1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9" workbookViewId="0">
      <selection activeCell="B3" sqref="B3"/>
    </sheetView>
  </sheetViews>
  <sheetFormatPr defaultRowHeight="15" x14ac:dyDescent="0.25"/>
  <cols>
    <col min="1" max="1" width="6.140625" style="2" customWidth="1"/>
    <col min="2" max="2" width="22.28515625" style="3" customWidth="1"/>
    <col min="3" max="3" width="4.140625" style="2" customWidth="1"/>
    <col min="4" max="4" width="24.140625" style="2" customWidth="1"/>
    <col min="5" max="5" width="9.140625" style="2" customWidth="1"/>
    <col min="6" max="6" width="8.140625" style="2" customWidth="1"/>
    <col min="7" max="7" width="8.7109375" style="2" customWidth="1"/>
    <col min="8" max="11" width="9.140625" style="2"/>
    <col min="12" max="12" width="13.5703125" style="2" customWidth="1"/>
    <col min="13" max="14" width="9.140625" style="2"/>
    <col min="19" max="16384" width="9.140625" style="2"/>
  </cols>
  <sheetData>
    <row r="1" spans="1:18" s="9" customFormat="1" ht="26.25" x14ac:dyDescent="0.4">
      <c r="A1" s="47" t="s">
        <v>28</v>
      </c>
      <c r="B1" s="10"/>
    </row>
    <row r="3" spans="1:18" s="8" customFormat="1" ht="18.75" thickBot="1" x14ac:dyDescent="0.3">
      <c r="A3" s="46" t="s">
        <v>27</v>
      </c>
      <c r="B3" s="7"/>
    </row>
    <row r="4" spans="1:18" s="27" customFormat="1" ht="24" customHeight="1" thickBot="1" x14ac:dyDescent="0.3">
      <c r="A4" s="24" t="s">
        <v>58</v>
      </c>
      <c r="B4" s="25" t="s">
        <v>0</v>
      </c>
      <c r="C4" s="26"/>
      <c r="D4" s="25" t="s">
        <v>1</v>
      </c>
      <c r="E4" s="25" t="s">
        <v>30</v>
      </c>
      <c r="F4" s="25" t="s">
        <v>12</v>
      </c>
      <c r="G4" s="25" t="s">
        <v>29</v>
      </c>
      <c r="H4" s="25" t="s">
        <v>20</v>
      </c>
      <c r="I4" s="53" t="s">
        <v>8</v>
      </c>
      <c r="J4" s="53"/>
      <c r="K4" s="53"/>
      <c r="L4" s="53"/>
      <c r="M4" s="54"/>
    </row>
    <row r="5" spans="1:18" s="33" customFormat="1" ht="30" customHeight="1" x14ac:dyDescent="0.25">
      <c r="A5" s="28">
        <v>1</v>
      </c>
      <c r="B5" s="29" t="s">
        <v>126</v>
      </c>
      <c r="C5" s="30" t="s">
        <v>2</v>
      </c>
      <c r="D5" s="31" t="s">
        <v>37</v>
      </c>
      <c r="E5" s="29" t="s">
        <v>60</v>
      </c>
      <c r="F5" s="32">
        <v>4</v>
      </c>
      <c r="G5" s="30" t="s">
        <v>40</v>
      </c>
      <c r="H5" s="30">
        <v>900</v>
      </c>
      <c r="I5" s="61" t="s">
        <v>59</v>
      </c>
      <c r="J5" s="61"/>
      <c r="K5" s="61"/>
      <c r="L5" s="61"/>
      <c r="M5" s="62"/>
      <c r="O5" s="34"/>
      <c r="P5" s="34"/>
      <c r="Q5" s="34"/>
      <c r="R5" s="34"/>
    </row>
    <row r="6" spans="1:18" s="33" customFormat="1" ht="31.5" customHeight="1" x14ac:dyDescent="0.25">
      <c r="A6" s="35">
        <v>2</v>
      </c>
      <c r="B6" s="36" t="s">
        <v>127</v>
      </c>
      <c r="C6" s="37" t="s">
        <v>2</v>
      </c>
      <c r="D6" s="38" t="s">
        <v>32</v>
      </c>
      <c r="E6" s="36" t="s">
        <v>31</v>
      </c>
      <c r="F6" s="39">
        <v>4</v>
      </c>
      <c r="G6" s="36" t="s">
        <v>4</v>
      </c>
      <c r="H6" s="37">
        <v>2000</v>
      </c>
      <c r="I6" s="63" t="s">
        <v>48</v>
      </c>
      <c r="J6" s="64"/>
      <c r="K6" s="64"/>
      <c r="L6" s="64"/>
      <c r="M6" s="65"/>
      <c r="O6" s="34"/>
      <c r="P6" s="34"/>
      <c r="Q6" s="34"/>
      <c r="R6" s="34"/>
    </row>
    <row r="7" spans="1:18" s="17" customFormat="1" ht="30.75" customHeight="1" x14ac:dyDescent="0.2">
      <c r="A7" s="40">
        <v>2</v>
      </c>
      <c r="B7" s="36" t="s">
        <v>127</v>
      </c>
      <c r="C7" s="37" t="s">
        <v>2</v>
      </c>
      <c r="D7" s="38" t="s">
        <v>38</v>
      </c>
      <c r="E7" s="36" t="s">
        <v>138</v>
      </c>
      <c r="F7" s="39">
        <v>4</v>
      </c>
      <c r="G7" s="36" t="s">
        <v>40</v>
      </c>
      <c r="H7" s="37">
        <v>0</v>
      </c>
      <c r="I7" s="57" t="s">
        <v>39</v>
      </c>
      <c r="J7" s="57"/>
      <c r="K7" s="57"/>
      <c r="L7" s="57"/>
      <c r="M7" s="58"/>
    </row>
    <row r="8" spans="1:18" s="33" customFormat="1" ht="30" customHeight="1" x14ac:dyDescent="0.25">
      <c r="A8" s="35">
        <v>3</v>
      </c>
      <c r="B8" s="36" t="s">
        <v>21</v>
      </c>
      <c r="C8" s="37" t="s">
        <v>2</v>
      </c>
      <c r="D8" s="36" t="s">
        <v>10</v>
      </c>
      <c r="E8" s="36" t="s">
        <v>9</v>
      </c>
      <c r="F8" s="39">
        <v>8</v>
      </c>
      <c r="G8" s="36" t="s">
        <v>41</v>
      </c>
      <c r="H8" s="37">
        <v>700</v>
      </c>
      <c r="I8" s="57" t="s">
        <v>42</v>
      </c>
      <c r="J8" s="57"/>
      <c r="K8" s="57"/>
      <c r="L8" s="57"/>
      <c r="M8" s="58"/>
      <c r="O8" s="34"/>
      <c r="P8" s="34"/>
      <c r="Q8" s="34"/>
      <c r="R8" s="34"/>
    </row>
    <row r="9" spans="1:18" s="33" customFormat="1" ht="30" customHeight="1" x14ac:dyDescent="0.25">
      <c r="A9" s="35">
        <v>4</v>
      </c>
      <c r="B9" s="36" t="s">
        <v>10</v>
      </c>
      <c r="C9" s="37" t="s">
        <v>2</v>
      </c>
      <c r="D9" s="36" t="s">
        <v>22</v>
      </c>
      <c r="E9" s="36" t="s">
        <v>131</v>
      </c>
      <c r="F9" s="39">
        <v>11</v>
      </c>
      <c r="G9" s="36" t="s">
        <v>43</v>
      </c>
      <c r="H9" s="37">
        <v>650</v>
      </c>
      <c r="I9" s="57" t="s">
        <v>44</v>
      </c>
      <c r="J9" s="57"/>
      <c r="K9" s="57"/>
      <c r="L9" s="57"/>
      <c r="M9" s="58"/>
      <c r="O9" s="34"/>
      <c r="P9" s="34"/>
      <c r="Q9" s="34"/>
      <c r="R9" s="34"/>
    </row>
    <row r="10" spans="1:18" s="33" customFormat="1" ht="30" customHeight="1" x14ac:dyDescent="0.25">
      <c r="A10" s="35">
        <v>5</v>
      </c>
      <c r="B10" s="36" t="s">
        <v>22</v>
      </c>
      <c r="C10" s="37" t="s">
        <v>2</v>
      </c>
      <c r="D10" s="36" t="s">
        <v>128</v>
      </c>
      <c r="E10" s="36" t="s">
        <v>139</v>
      </c>
      <c r="F10" s="39">
        <v>5.5</v>
      </c>
      <c r="G10" s="36" t="s">
        <v>45</v>
      </c>
      <c r="H10" s="37">
        <v>650</v>
      </c>
      <c r="I10" s="59" t="s">
        <v>134</v>
      </c>
      <c r="J10" s="59"/>
      <c r="K10" s="59"/>
      <c r="L10" s="59"/>
      <c r="M10" s="60"/>
      <c r="O10" s="34"/>
      <c r="P10" s="34"/>
      <c r="Q10" s="34"/>
      <c r="R10" s="34"/>
    </row>
    <row r="11" spans="1:18" s="33" customFormat="1" ht="30" customHeight="1" x14ac:dyDescent="0.25">
      <c r="A11" s="35">
        <v>5</v>
      </c>
      <c r="B11" s="36" t="s">
        <v>129</v>
      </c>
      <c r="C11" s="37" t="s">
        <v>2</v>
      </c>
      <c r="D11" s="36" t="s">
        <v>35</v>
      </c>
      <c r="E11" s="36" t="s">
        <v>132</v>
      </c>
      <c r="F11" s="39">
        <v>5</v>
      </c>
      <c r="G11" s="36" t="s">
        <v>45</v>
      </c>
      <c r="H11" s="37">
        <v>2035</v>
      </c>
      <c r="I11" s="59" t="s">
        <v>133</v>
      </c>
      <c r="J11" s="59"/>
      <c r="K11" s="59"/>
      <c r="L11" s="59"/>
      <c r="M11" s="60"/>
      <c r="O11" s="34"/>
      <c r="P11" s="34"/>
      <c r="Q11" s="34"/>
      <c r="R11" s="34"/>
    </row>
    <row r="12" spans="1:18" s="33" customFormat="1" ht="28.5" customHeight="1" x14ac:dyDescent="0.25">
      <c r="A12" s="35">
        <v>6</v>
      </c>
      <c r="B12" s="36" t="s">
        <v>36</v>
      </c>
      <c r="C12" s="37" t="s">
        <v>5</v>
      </c>
      <c r="D12" s="41" t="s">
        <v>11</v>
      </c>
      <c r="E12" s="36" t="s">
        <v>19</v>
      </c>
      <c r="F12" s="39">
        <v>6</v>
      </c>
      <c r="G12" s="36" t="s">
        <v>33</v>
      </c>
      <c r="H12" s="37">
        <v>200</v>
      </c>
      <c r="I12" s="57" t="s">
        <v>140</v>
      </c>
      <c r="J12" s="57"/>
      <c r="K12" s="57"/>
      <c r="L12" s="57"/>
      <c r="M12" s="58"/>
      <c r="O12" s="34"/>
      <c r="P12" s="34"/>
      <c r="Q12" s="34"/>
      <c r="R12" s="34"/>
    </row>
    <row r="13" spans="1:18" s="33" customFormat="1" ht="62.25" customHeight="1" x14ac:dyDescent="0.25">
      <c r="A13" s="35">
        <v>7</v>
      </c>
      <c r="B13" s="36" t="s">
        <v>11</v>
      </c>
      <c r="C13" s="37" t="s">
        <v>2</v>
      </c>
      <c r="D13" s="38" t="s">
        <v>130</v>
      </c>
      <c r="E13" s="36" t="s">
        <v>3</v>
      </c>
      <c r="F13" s="39">
        <v>7</v>
      </c>
      <c r="G13" s="36" t="s">
        <v>46</v>
      </c>
      <c r="H13" s="37">
        <v>1200</v>
      </c>
      <c r="I13" s="59" t="s">
        <v>141</v>
      </c>
      <c r="J13" s="59"/>
      <c r="K13" s="59"/>
      <c r="L13" s="59"/>
      <c r="M13" s="60"/>
      <c r="O13" s="34"/>
      <c r="P13" s="34"/>
      <c r="Q13" s="34"/>
      <c r="R13" s="34"/>
    </row>
    <row r="14" spans="1:18" s="33" customFormat="1" ht="46.5" customHeight="1" x14ac:dyDescent="0.25">
      <c r="A14" s="35">
        <v>8</v>
      </c>
      <c r="B14" s="36" t="s">
        <v>23</v>
      </c>
      <c r="C14" s="37" t="s">
        <v>5</v>
      </c>
      <c r="D14" s="38" t="s">
        <v>122</v>
      </c>
      <c r="E14" s="36" t="s">
        <v>123</v>
      </c>
      <c r="F14" s="39">
        <v>15</v>
      </c>
      <c r="G14" s="36" t="s">
        <v>124</v>
      </c>
      <c r="H14" s="37">
        <v>2700</v>
      </c>
      <c r="I14" s="59" t="s">
        <v>47</v>
      </c>
      <c r="J14" s="59"/>
      <c r="K14" s="59"/>
      <c r="L14" s="59"/>
      <c r="M14" s="60"/>
      <c r="O14" s="34"/>
      <c r="P14" s="34"/>
      <c r="Q14" s="34"/>
      <c r="R14" s="34"/>
    </row>
    <row r="15" spans="1:18" s="33" customFormat="1" ht="33" customHeight="1" thickBot="1" x14ac:dyDescent="0.3">
      <c r="A15" s="42">
        <v>9</v>
      </c>
      <c r="B15" s="43" t="s">
        <v>23</v>
      </c>
      <c r="C15" s="44" t="s">
        <v>2</v>
      </c>
      <c r="D15" s="43" t="s">
        <v>61</v>
      </c>
      <c r="E15" s="43" t="s">
        <v>142</v>
      </c>
      <c r="F15" s="45">
        <v>10.5</v>
      </c>
      <c r="G15" s="43" t="s">
        <v>125</v>
      </c>
      <c r="H15" s="44">
        <v>1200</v>
      </c>
      <c r="I15" s="55" t="s">
        <v>62</v>
      </c>
      <c r="J15" s="55"/>
      <c r="K15" s="55"/>
      <c r="L15" s="55"/>
      <c r="M15" s="56"/>
      <c r="O15" s="34"/>
      <c r="P15" s="34"/>
      <c r="Q15" s="34"/>
      <c r="R15" s="34"/>
    </row>
    <row r="16" spans="1:18" ht="21.75" customHeight="1" x14ac:dyDescent="0.25">
      <c r="E16" s="12"/>
      <c r="F16" s="50">
        <f>SUM(F5:F15)</f>
        <v>80</v>
      </c>
      <c r="G16" s="51"/>
      <c r="H16" s="52">
        <f>SUM(H5:H15)</f>
        <v>12235</v>
      </c>
    </row>
    <row r="17" spans="1:13" s="5" customFormat="1" ht="18.75" customHeight="1" thickBot="1" x14ac:dyDescent="0.3">
      <c r="A17" s="48" t="s">
        <v>49</v>
      </c>
      <c r="B17" s="6"/>
    </row>
    <row r="18" spans="1:13" s="4" customFormat="1" ht="19.5" customHeight="1" thickBot="1" x14ac:dyDescent="0.3">
      <c r="A18" s="24" t="s">
        <v>58</v>
      </c>
      <c r="B18" s="25" t="s">
        <v>0</v>
      </c>
      <c r="C18" s="26"/>
      <c r="D18" s="25" t="s">
        <v>1</v>
      </c>
      <c r="E18" s="25" t="s">
        <v>30</v>
      </c>
      <c r="F18" s="25" t="s">
        <v>12</v>
      </c>
      <c r="G18" s="25" t="s">
        <v>29</v>
      </c>
      <c r="H18" s="25" t="s">
        <v>20</v>
      </c>
      <c r="I18" s="53" t="s">
        <v>8</v>
      </c>
      <c r="J18" s="53"/>
      <c r="K18" s="53"/>
      <c r="L18" s="53"/>
      <c r="M18" s="54"/>
    </row>
    <row r="19" spans="1:13" ht="31.5" customHeight="1" x14ac:dyDescent="0.25">
      <c r="A19" s="28">
        <v>1</v>
      </c>
      <c r="B19" s="29" t="s">
        <v>13</v>
      </c>
      <c r="C19" s="30" t="s">
        <v>2</v>
      </c>
      <c r="D19" s="29" t="s">
        <v>14</v>
      </c>
      <c r="E19" s="29" t="s">
        <v>19</v>
      </c>
      <c r="F19" s="30">
        <v>6</v>
      </c>
      <c r="G19" s="29" t="s">
        <v>34</v>
      </c>
      <c r="H19" s="30">
        <v>1200</v>
      </c>
      <c r="I19" s="61" t="s">
        <v>24</v>
      </c>
      <c r="J19" s="61"/>
      <c r="K19" s="61"/>
      <c r="L19" s="61"/>
      <c r="M19" s="62"/>
    </row>
    <row r="20" spans="1:13" ht="31.5" customHeight="1" x14ac:dyDescent="0.25">
      <c r="A20" s="35">
        <v>2</v>
      </c>
      <c r="B20" s="36" t="s">
        <v>14</v>
      </c>
      <c r="C20" s="37" t="s">
        <v>2</v>
      </c>
      <c r="D20" s="36" t="s">
        <v>53</v>
      </c>
      <c r="E20" s="36" t="s">
        <v>7</v>
      </c>
      <c r="F20" s="39">
        <v>2.5</v>
      </c>
      <c r="G20" s="36" t="s">
        <v>34</v>
      </c>
      <c r="H20" s="37">
        <v>1000</v>
      </c>
      <c r="I20" s="59" t="s">
        <v>57</v>
      </c>
      <c r="J20" s="59"/>
      <c r="K20" s="59"/>
      <c r="L20" s="59"/>
      <c r="M20" s="60"/>
    </row>
    <row r="21" spans="1:13" ht="31.5" customHeight="1" x14ac:dyDescent="0.25">
      <c r="A21" s="35">
        <v>2</v>
      </c>
      <c r="B21" s="36" t="s">
        <v>14</v>
      </c>
      <c r="C21" s="37" t="s">
        <v>2</v>
      </c>
      <c r="D21" s="36" t="s">
        <v>15</v>
      </c>
      <c r="E21" s="36" t="s">
        <v>3</v>
      </c>
      <c r="F21" s="39">
        <v>7</v>
      </c>
      <c r="G21" s="36" t="s">
        <v>34</v>
      </c>
      <c r="H21" s="37">
        <v>500</v>
      </c>
      <c r="I21" s="57" t="s">
        <v>54</v>
      </c>
      <c r="J21" s="57"/>
      <c r="K21" s="57"/>
      <c r="L21" s="57"/>
      <c r="M21" s="58"/>
    </row>
    <row r="22" spans="1:13" ht="45.75" customHeight="1" x14ac:dyDescent="0.25">
      <c r="A22" s="35">
        <v>3</v>
      </c>
      <c r="B22" s="36" t="s">
        <v>15</v>
      </c>
      <c r="C22" s="37" t="s">
        <v>2</v>
      </c>
      <c r="D22" s="36" t="s">
        <v>16</v>
      </c>
      <c r="E22" s="36" t="s">
        <v>18</v>
      </c>
      <c r="F22" s="39">
        <v>10</v>
      </c>
      <c r="G22" s="36" t="s">
        <v>52</v>
      </c>
      <c r="H22" s="37">
        <v>2625</v>
      </c>
      <c r="I22" s="59" t="s">
        <v>135</v>
      </c>
      <c r="J22" s="59"/>
      <c r="K22" s="59"/>
      <c r="L22" s="59"/>
      <c r="M22" s="60"/>
    </row>
    <row r="23" spans="1:13" ht="48" customHeight="1" x14ac:dyDescent="0.25">
      <c r="A23" s="35">
        <v>4</v>
      </c>
      <c r="B23" s="36" t="s">
        <v>16</v>
      </c>
      <c r="C23" s="37" t="s">
        <v>2</v>
      </c>
      <c r="D23" s="36" t="s">
        <v>51</v>
      </c>
      <c r="E23" s="36" t="s">
        <v>26</v>
      </c>
      <c r="F23" s="39">
        <f>12*1000*3.28/5280</f>
        <v>7.4545454545454541</v>
      </c>
      <c r="G23" s="36" t="s">
        <v>55</v>
      </c>
      <c r="H23" s="37">
        <v>3000</v>
      </c>
      <c r="I23" s="59" t="s">
        <v>136</v>
      </c>
      <c r="J23" s="59"/>
      <c r="K23" s="59"/>
      <c r="L23" s="59"/>
      <c r="M23" s="60"/>
    </row>
    <row r="24" spans="1:13" ht="31.5" customHeight="1" x14ac:dyDescent="0.25">
      <c r="A24" s="35">
        <v>5</v>
      </c>
      <c r="B24" s="36" t="s">
        <v>50</v>
      </c>
      <c r="C24" s="37" t="s">
        <v>2</v>
      </c>
      <c r="D24" s="36" t="s">
        <v>63</v>
      </c>
      <c r="E24" s="36" t="s">
        <v>6</v>
      </c>
      <c r="F24" s="39">
        <v>11</v>
      </c>
      <c r="G24" s="36" t="s">
        <v>17</v>
      </c>
      <c r="H24" s="37">
        <v>2000</v>
      </c>
      <c r="I24" s="59" t="s">
        <v>137</v>
      </c>
      <c r="J24" s="59"/>
      <c r="K24" s="59"/>
      <c r="L24" s="59"/>
      <c r="M24" s="60"/>
    </row>
    <row r="25" spans="1:13" ht="34.5" customHeight="1" thickBot="1" x14ac:dyDescent="0.3">
      <c r="A25" s="42">
        <v>6</v>
      </c>
      <c r="B25" s="43" t="s">
        <v>100</v>
      </c>
      <c r="C25" s="44" t="s">
        <v>2</v>
      </c>
      <c r="D25" s="49" t="s">
        <v>56</v>
      </c>
      <c r="E25" s="43" t="s">
        <v>6</v>
      </c>
      <c r="F25" s="45">
        <v>11</v>
      </c>
      <c r="G25" s="43" t="s">
        <v>17</v>
      </c>
      <c r="H25" s="44">
        <v>200</v>
      </c>
      <c r="I25" s="55" t="s">
        <v>25</v>
      </c>
      <c r="J25" s="55"/>
      <c r="K25" s="55"/>
      <c r="L25" s="55"/>
      <c r="M25" s="56"/>
    </row>
    <row r="26" spans="1:13" ht="24" customHeight="1" x14ac:dyDescent="0.25">
      <c r="F26" s="50">
        <f>SUM(F19:F25)</f>
        <v>54.954545454545453</v>
      </c>
      <c r="G26" s="33"/>
      <c r="H26" s="52">
        <f>SUM(H19:H25)</f>
        <v>10525</v>
      </c>
    </row>
    <row r="27" spans="1:13" ht="30.75" customHeight="1" x14ac:dyDescent="0.25">
      <c r="E27" s="11"/>
      <c r="G27" s="11"/>
    </row>
    <row r="28" spans="1:13" ht="81" customHeight="1" x14ac:dyDescent="0.25"/>
    <row r="29" spans="1:13" ht="61.5" customHeight="1" x14ac:dyDescent="0.25"/>
    <row r="30" spans="1:13" ht="74.25" customHeight="1" x14ac:dyDescent="0.25"/>
    <row r="31" spans="1:13" ht="78" customHeight="1" x14ac:dyDescent="0.25"/>
    <row r="32" spans="1:13" ht="43.5" customHeight="1" x14ac:dyDescent="0.25"/>
    <row r="33" ht="30.75" customHeight="1" x14ac:dyDescent="0.25"/>
    <row r="34" ht="11.25" customHeight="1" x14ac:dyDescent="0.25"/>
    <row r="35" ht="16.5" customHeight="1" x14ac:dyDescent="0.25"/>
    <row r="36" ht="16.5" customHeight="1" x14ac:dyDescent="0.25"/>
    <row r="37" ht="11.25" customHeight="1" x14ac:dyDescent="0.25"/>
  </sheetData>
  <mergeCells count="20">
    <mergeCell ref="I23:M23"/>
    <mergeCell ref="I25:M25"/>
    <mergeCell ref="I18:M18"/>
    <mergeCell ref="I19:M19"/>
    <mergeCell ref="I20:M20"/>
    <mergeCell ref="I21:M21"/>
    <mergeCell ref="I22:M22"/>
    <mergeCell ref="I24:M24"/>
    <mergeCell ref="I4:M4"/>
    <mergeCell ref="I15:M15"/>
    <mergeCell ref="I8:M8"/>
    <mergeCell ref="I9:M9"/>
    <mergeCell ref="I10:M10"/>
    <mergeCell ref="I12:M12"/>
    <mergeCell ref="I14:M14"/>
    <mergeCell ref="I13:M13"/>
    <mergeCell ref="I7:M7"/>
    <mergeCell ref="I5:M5"/>
    <mergeCell ref="I6:M6"/>
    <mergeCell ref="I11:M11"/>
  </mergeCells>
  <pageMargins left="1.2" right="0.7" top="1.25" bottom="0.25" header="0" footer="0"/>
  <pageSetup paperSize="9" scale="63" orientation="landscape" horizontalDpi="360" verticalDpi="360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topLeftCell="A14" workbookViewId="0">
      <selection activeCell="A21" sqref="A21:E35"/>
    </sheetView>
  </sheetViews>
  <sheetFormatPr defaultRowHeight="11.25" x14ac:dyDescent="0.2"/>
  <cols>
    <col min="1" max="1" width="9.5703125" style="2" customWidth="1"/>
    <col min="2" max="2" width="38" style="2" customWidth="1"/>
    <col min="3" max="3" width="42.85546875" style="2" customWidth="1"/>
    <col min="4" max="4" width="37.140625" style="2" customWidth="1"/>
    <col min="5" max="5" width="11.85546875" style="1" customWidth="1"/>
    <col min="6" max="16384" width="9.140625" style="1"/>
  </cols>
  <sheetData>
    <row r="1" spans="1:5" ht="20.25" x14ac:dyDescent="0.3">
      <c r="A1" s="9" t="s">
        <v>110</v>
      </c>
      <c r="B1" s="9"/>
      <c r="C1" s="9"/>
      <c r="D1" s="9"/>
    </row>
    <row r="3" spans="1:5" s="18" customFormat="1" ht="16.5" thickBot="1" x14ac:dyDescent="0.3">
      <c r="A3" s="16" t="s">
        <v>27</v>
      </c>
      <c r="B3" s="17"/>
      <c r="C3" s="17"/>
      <c r="D3" s="17"/>
    </row>
    <row r="4" spans="1:5" s="13" customFormat="1" ht="48" thickBot="1" x14ac:dyDescent="0.25">
      <c r="A4" s="69" t="s">
        <v>67</v>
      </c>
      <c r="B4" s="70" t="s">
        <v>64</v>
      </c>
      <c r="C4" s="70" t="s">
        <v>111</v>
      </c>
      <c r="D4" s="70" t="s">
        <v>66</v>
      </c>
      <c r="E4" s="71" t="s">
        <v>113</v>
      </c>
    </row>
    <row r="5" spans="1:5" ht="31.5" x14ac:dyDescent="0.2">
      <c r="A5" s="72">
        <v>1</v>
      </c>
      <c r="B5" s="73" t="s">
        <v>146</v>
      </c>
      <c r="C5" s="73" t="s">
        <v>74</v>
      </c>
      <c r="D5" s="73" t="s">
        <v>73</v>
      </c>
      <c r="E5" s="74" t="s">
        <v>116</v>
      </c>
    </row>
    <row r="6" spans="1:5" ht="31.5" x14ac:dyDescent="0.2">
      <c r="A6" s="75">
        <v>2</v>
      </c>
      <c r="B6" s="87" t="s">
        <v>147</v>
      </c>
      <c r="C6" s="87" t="s">
        <v>148</v>
      </c>
      <c r="D6" s="76" t="s">
        <v>80</v>
      </c>
      <c r="E6" s="88" t="s">
        <v>116</v>
      </c>
    </row>
    <row r="7" spans="1:5" ht="31.5" x14ac:dyDescent="0.2">
      <c r="A7" s="75">
        <v>3</v>
      </c>
      <c r="B7" s="76" t="s">
        <v>69</v>
      </c>
      <c r="C7" s="76" t="s">
        <v>75</v>
      </c>
      <c r="D7" s="76" t="s">
        <v>80</v>
      </c>
      <c r="E7" s="77">
        <v>1</v>
      </c>
    </row>
    <row r="8" spans="1:5" ht="31.5" x14ac:dyDescent="0.2">
      <c r="A8" s="75">
        <v>4</v>
      </c>
      <c r="B8" s="76" t="s">
        <v>70</v>
      </c>
      <c r="C8" s="76" t="s">
        <v>115</v>
      </c>
      <c r="D8" s="76" t="s">
        <v>80</v>
      </c>
      <c r="E8" s="78" t="s">
        <v>117</v>
      </c>
    </row>
    <row r="9" spans="1:5" ht="31.5" x14ac:dyDescent="0.2">
      <c r="A9" s="75">
        <v>5</v>
      </c>
      <c r="B9" s="76" t="s">
        <v>71</v>
      </c>
      <c r="C9" s="76" t="s">
        <v>78</v>
      </c>
      <c r="D9" s="76" t="s">
        <v>77</v>
      </c>
      <c r="E9" s="79" t="s">
        <v>118</v>
      </c>
    </row>
    <row r="10" spans="1:5" ht="31.5" x14ac:dyDescent="0.2">
      <c r="A10" s="75">
        <v>6</v>
      </c>
      <c r="B10" s="76" t="s">
        <v>76</v>
      </c>
      <c r="C10" s="76" t="s">
        <v>79</v>
      </c>
      <c r="D10" s="76" t="s">
        <v>77</v>
      </c>
      <c r="E10" s="80" t="s">
        <v>118</v>
      </c>
    </row>
    <row r="11" spans="1:5" ht="37.5" customHeight="1" x14ac:dyDescent="0.2">
      <c r="A11" s="75">
        <v>7</v>
      </c>
      <c r="B11" s="76" t="s">
        <v>72</v>
      </c>
      <c r="C11" s="76" t="s">
        <v>83</v>
      </c>
      <c r="D11" s="76" t="s">
        <v>81</v>
      </c>
      <c r="E11" s="77">
        <v>1</v>
      </c>
    </row>
    <row r="12" spans="1:5" ht="39" customHeight="1" x14ac:dyDescent="0.2">
      <c r="A12" s="75">
        <v>8</v>
      </c>
      <c r="B12" s="76" t="s">
        <v>143</v>
      </c>
      <c r="C12" s="76" t="s">
        <v>149</v>
      </c>
      <c r="D12" s="76" t="s">
        <v>82</v>
      </c>
      <c r="E12" s="77">
        <v>1</v>
      </c>
    </row>
    <row r="13" spans="1:5" ht="31.5" x14ac:dyDescent="0.2">
      <c r="A13" s="75">
        <v>9</v>
      </c>
      <c r="B13" s="76" t="s">
        <v>144</v>
      </c>
      <c r="C13" s="76" t="s">
        <v>145</v>
      </c>
      <c r="D13" s="76" t="s">
        <v>80</v>
      </c>
      <c r="E13" s="77">
        <v>1</v>
      </c>
    </row>
    <row r="14" spans="1:5" ht="32.25" thickBot="1" x14ac:dyDescent="0.25">
      <c r="A14" s="81">
        <v>10</v>
      </c>
      <c r="B14" s="82" t="s">
        <v>68</v>
      </c>
      <c r="C14" s="82" t="s">
        <v>74</v>
      </c>
      <c r="D14" s="82" t="s">
        <v>73</v>
      </c>
      <c r="E14" s="83" t="s">
        <v>116</v>
      </c>
    </row>
    <row r="15" spans="1:5" s="86" customFormat="1" ht="18.75" x14ac:dyDescent="0.3">
      <c r="A15" s="84" t="s">
        <v>106</v>
      </c>
      <c r="B15" s="85"/>
      <c r="C15" s="85"/>
      <c r="D15" s="85"/>
      <c r="E15" s="85"/>
    </row>
    <row r="16" spans="1:5" s="94" customFormat="1" ht="17.25" x14ac:dyDescent="0.3">
      <c r="A16" s="94" t="s">
        <v>107</v>
      </c>
      <c r="D16" s="94" t="s">
        <v>86</v>
      </c>
    </row>
    <row r="17" spans="1:5" s="95" customFormat="1" ht="17.25" x14ac:dyDescent="0.3">
      <c r="A17" s="94" t="s">
        <v>85</v>
      </c>
      <c r="B17" s="94"/>
      <c r="D17" s="94" t="s">
        <v>87</v>
      </c>
      <c r="E17" s="94"/>
    </row>
    <row r="18" spans="1:5" s="95" customFormat="1" ht="18" thickBot="1" x14ac:dyDescent="0.35">
      <c r="A18" s="94" t="s">
        <v>84</v>
      </c>
      <c r="B18" s="94"/>
      <c r="D18" s="94" t="s">
        <v>88</v>
      </c>
      <c r="E18" s="94"/>
    </row>
    <row r="19" spans="1:5" s="20" customFormat="1" ht="15.75" thickBot="1" x14ac:dyDescent="0.3">
      <c r="A19" s="21"/>
      <c r="B19" s="23" t="s">
        <v>121</v>
      </c>
      <c r="C19" s="19"/>
      <c r="D19" s="19"/>
      <c r="E19" s="19"/>
    </row>
    <row r="20" spans="1:5" s="14" customFormat="1" ht="15.75" x14ac:dyDescent="0.25">
      <c r="D20" s="15"/>
    </row>
    <row r="21" spans="1:5" s="18" customFormat="1" ht="21" thickBot="1" x14ac:dyDescent="0.35">
      <c r="A21" s="89" t="s">
        <v>89</v>
      </c>
      <c r="B21" s="17"/>
      <c r="C21" s="17"/>
      <c r="D21" s="17"/>
    </row>
    <row r="22" spans="1:5" s="90" customFormat="1" ht="48" thickBot="1" x14ac:dyDescent="0.3">
      <c r="A22" s="69" t="s">
        <v>67</v>
      </c>
      <c r="B22" s="70" t="s">
        <v>64</v>
      </c>
      <c r="C22" s="70" t="s">
        <v>65</v>
      </c>
      <c r="D22" s="70" t="s">
        <v>66</v>
      </c>
      <c r="E22" s="71" t="s">
        <v>113</v>
      </c>
    </row>
    <row r="23" spans="1:5" s="18" customFormat="1" ht="31.5" x14ac:dyDescent="0.2">
      <c r="A23" s="72">
        <v>1</v>
      </c>
      <c r="B23" s="73" t="s">
        <v>90</v>
      </c>
      <c r="C23" s="73" t="s">
        <v>101</v>
      </c>
      <c r="D23" s="73" t="s">
        <v>92</v>
      </c>
      <c r="E23" s="74" t="s">
        <v>116</v>
      </c>
    </row>
    <row r="24" spans="1:5" s="18" customFormat="1" ht="31.5" x14ac:dyDescent="0.2">
      <c r="A24" s="75">
        <v>2</v>
      </c>
      <c r="B24" s="76" t="s">
        <v>95</v>
      </c>
      <c r="C24" s="76" t="s">
        <v>94</v>
      </c>
      <c r="D24" s="76" t="s">
        <v>93</v>
      </c>
      <c r="E24" s="77">
        <v>1</v>
      </c>
    </row>
    <row r="25" spans="1:5" s="18" customFormat="1" ht="63" customHeight="1" x14ac:dyDescent="0.2">
      <c r="A25" s="75">
        <v>3</v>
      </c>
      <c r="B25" s="76" t="s">
        <v>112</v>
      </c>
      <c r="C25" s="76" t="s">
        <v>103</v>
      </c>
      <c r="D25" s="76" t="s">
        <v>93</v>
      </c>
      <c r="E25" s="77">
        <v>1</v>
      </c>
    </row>
    <row r="26" spans="1:5" s="18" customFormat="1" ht="48" customHeight="1" x14ac:dyDescent="0.2">
      <c r="A26" s="75">
        <v>4</v>
      </c>
      <c r="B26" s="76" t="s">
        <v>96</v>
      </c>
      <c r="C26" s="76" t="s">
        <v>114</v>
      </c>
      <c r="D26" s="76" t="s">
        <v>93</v>
      </c>
      <c r="E26" s="80" t="s">
        <v>118</v>
      </c>
    </row>
    <row r="27" spans="1:5" s="18" customFormat="1" ht="65.25" customHeight="1" x14ac:dyDescent="0.2">
      <c r="A27" s="75">
        <v>5</v>
      </c>
      <c r="B27" s="76" t="s">
        <v>97</v>
      </c>
      <c r="C27" s="76" t="s">
        <v>119</v>
      </c>
      <c r="D27" s="76" t="s">
        <v>93</v>
      </c>
      <c r="E27" s="91" t="s">
        <v>118</v>
      </c>
    </row>
    <row r="28" spans="1:5" s="18" customFormat="1" ht="65.25" customHeight="1" x14ac:dyDescent="0.2">
      <c r="A28" s="75">
        <v>6</v>
      </c>
      <c r="B28" s="76" t="s">
        <v>98</v>
      </c>
      <c r="C28" s="76" t="s">
        <v>120</v>
      </c>
      <c r="D28" s="76" t="s">
        <v>93</v>
      </c>
      <c r="E28" s="78" t="s">
        <v>117</v>
      </c>
    </row>
    <row r="29" spans="1:5" s="18" customFormat="1" ht="47.25" x14ac:dyDescent="0.2">
      <c r="A29" s="75">
        <v>7</v>
      </c>
      <c r="B29" s="76" t="s">
        <v>99</v>
      </c>
      <c r="C29" s="76" t="s">
        <v>104</v>
      </c>
      <c r="D29" s="76" t="s">
        <v>93</v>
      </c>
      <c r="E29" s="80" t="s">
        <v>118</v>
      </c>
    </row>
    <row r="30" spans="1:5" s="18" customFormat="1" ht="16.5" thickBot="1" x14ac:dyDescent="0.25">
      <c r="A30" s="81">
        <v>8</v>
      </c>
      <c r="B30" s="82" t="s">
        <v>91</v>
      </c>
      <c r="C30" s="82"/>
      <c r="D30" s="82"/>
      <c r="E30" s="83" t="s">
        <v>116</v>
      </c>
    </row>
    <row r="31" spans="1:5" s="93" customFormat="1" ht="18.75" x14ac:dyDescent="0.3">
      <c r="A31" s="92" t="s">
        <v>108</v>
      </c>
      <c r="B31" s="92"/>
      <c r="C31" s="92"/>
      <c r="D31" s="92"/>
    </row>
    <row r="32" spans="1:5" s="93" customFormat="1" ht="18.75" x14ac:dyDescent="0.3">
      <c r="A32" s="92" t="s">
        <v>109</v>
      </c>
      <c r="B32" s="92"/>
      <c r="C32" s="92"/>
      <c r="D32" s="92"/>
    </row>
    <row r="33" spans="1:5" s="93" customFormat="1" ht="18.75" x14ac:dyDescent="0.3">
      <c r="A33" s="92" t="s">
        <v>102</v>
      </c>
      <c r="B33" s="92"/>
      <c r="C33" s="92"/>
      <c r="D33" s="92"/>
    </row>
    <row r="34" spans="1:5" s="93" customFormat="1" ht="19.5" thickBot="1" x14ac:dyDescent="0.35">
      <c r="A34" s="92" t="s">
        <v>105</v>
      </c>
      <c r="B34" s="92"/>
      <c r="C34" s="92"/>
      <c r="D34" s="92"/>
    </row>
    <row r="35" spans="1:5" s="20" customFormat="1" ht="15.75" thickBot="1" x14ac:dyDescent="0.3">
      <c r="A35" s="21"/>
      <c r="B35" s="23" t="s">
        <v>121</v>
      </c>
      <c r="C35" s="19"/>
      <c r="D35" s="19"/>
      <c r="E35" s="19"/>
    </row>
    <row r="36" spans="1:5" s="20" customFormat="1" ht="15" x14ac:dyDescent="0.25">
      <c r="A36" s="22"/>
      <c r="B36" s="19"/>
      <c r="C36" s="19"/>
      <c r="D36" s="19"/>
      <c r="E36" s="19"/>
    </row>
    <row r="37" spans="1:5" s="20" customFormat="1" ht="32.25" customHeight="1" x14ac:dyDescent="0.25">
      <c r="A37" s="19"/>
      <c r="B37" s="67"/>
      <c r="C37" s="67"/>
      <c r="D37" s="67"/>
      <c r="E37" s="67"/>
    </row>
    <row r="38" spans="1:5" s="20" customFormat="1" ht="18.75" customHeight="1" x14ac:dyDescent="0.25">
      <c r="A38" s="19"/>
      <c r="B38" s="68"/>
      <c r="C38" s="68"/>
      <c r="D38" s="68"/>
      <c r="E38" s="68"/>
    </row>
    <row r="39" spans="1:5" s="20" customFormat="1" ht="29.25" customHeight="1" x14ac:dyDescent="0.25">
      <c r="A39" s="19"/>
      <c r="B39" s="67"/>
      <c r="C39" s="67"/>
      <c r="D39" s="67"/>
      <c r="E39" s="67"/>
    </row>
    <row r="40" spans="1:5" s="20" customFormat="1" ht="15" x14ac:dyDescent="0.25">
      <c r="A40" s="19"/>
      <c r="B40" s="19"/>
      <c r="C40" s="19"/>
      <c r="D40" s="19"/>
      <c r="E40" s="19"/>
    </row>
    <row r="41" spans="1:5" s="20" customFormat="1" ht="15" x14ac:dyDescent="0.25">
      <c r="A41" s="19"/>
      <c r="B41" s="22"/>
      <c r="C41" s="19"/>
      <c r="D41" s="19"/>
      <c r="E41" s="19"/>
    </row>
    <row r="42" spans="1:5" s="20" customFormat="1" ht="15" x14ac:dyDescent="0.25">
      <c r="A42" s="19"/>
      <c r="B42" s="22"/>
      <c r="C42" s="19"/>
      <c r="D42" s="19"/>
      <c r="E42" s="19"/>
    </row>
    <row r="43" spans="1:5" s="20" customFormat="1" ht="45.75" customHeight="1" x14ac:dyDescent="0.25">
      <c r="A43" s="19"/>
      <c r="B43" s="66"/>
      <c r="C43" s="66"/>
      <c r="D43" s="66"/>
      <c r="E43" s="66"/>
    </row>
    <row r="44" spans="1:5" s="20" customFormat="1" ht="16.5" customHeight="1" x14ac:dyDescent="0.25">
      <c r="A44" s="19"/>
      <c r="B44" s="66"/>
      <c r="C44" s="66"/>
      <c r="D44" s="66"/>
      <c r="E44" s="66"/>
    </row>
  </sheetData>
  <mergeCells count="5">
    <mergeCell ref="B44:E44"/>
    <mergeCell ref="B37:E37"/>
    <mergeCell ref="B39:E39"/>
    <mergeCell ref="B43:E43"/>
    <mergeCell ref="B38:E38"/>
  </mergeCells>
  <pageMargins left="0.7" right="0.7" top="0.75" bottom="0.75" header="0.3" footer="0.3"/>
  <pageSetup paperSize="9" scale="88" fitToHeight="0" orientation="landscape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1.25" x14ac:dyDescent="0.2"/>
  <cols>
    <col min="1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Miles-Elevation</vt:lpstr>
      <vt:lpstr>Emergency Exit Options</vt:lpstr>
      <vt:lpstr>Sheet3</vt:lpstr>
      <vt:lpstr>'Miles-Elevation'!Print_Titles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2017-12-29T05:05:40Z</dcterms:modified>
</cp:coreProperties>
</file>